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0460" windowHeight="11190" activeTab="2"/>
  </bookViews>
  <sheets>
    <sheet name="раздел 1" sheetId="1" r:id="rId1"/>
    <sheet name="раздел 2" sheetId="2" r:id="rId2"/>
    <sheet name="раздел 3" sheetId="5" r:id="rId3"/>
  </sheets>
  <calcPr calcId="162913"/>
</workbook>
</file>

<file path=xl/calcChain.xml><?xml version="1.0" encoding="utf-8"?>
<calcChain xmlns="http://schemas.openxmlformats.org/spreadsheetml/2006/main">
  <c r="U3" i="2" l="1"/>
  <c r="U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6" i="2"/>
  <c r="U7" i="2"/>
  <c r="U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10" i="2"/>
  <c r="U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G6" i="1"/>
  <c r="G7" i="1"/>
  <c r="U5" i="2" l="1"/>
  <c r="U12" i="2"/>
  <c r="U9" i="2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G8" i="1"/>
  <c r="G23" i="1" l="1"/>
  <c r="C23" i="1"/>
  <c r="D23" i="1"/>
  <c r="E23" i="1"/>
  <c r="F23" i="1"/>
  <c r="H23" i="1"/>
  <c r="B23" i="1"/>
</calcChain>
</file>

<file path=xl/sharedStrings.xml><?xml version="1.0" encoding="utf-8"?>
<sst xmlns="http://schemas.openxmlformats.org/spreadsheetml/2006/main" count="102" uniqueCount="80">
  <si>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</si>
  <si>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</si>
  <si>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</si>
  <si>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</si>
  <si>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</si>
  <si>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</si>
  <si>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</si>
  <si>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</si>
  <si>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</si>
  <si>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</si>
  <si>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</si>
  <si>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</si>
  <si>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</si>
  <si>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</si>
  <si>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</si>
  <si>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</si>
  <si>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</si>
  <si>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</si>
  <si>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</si>
  <si>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</si>
  <si>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</si>
  <si>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</si>
  <si>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</si>
  <si>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</si>
  <si>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</si>
  <si>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</si>
  <si>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</si>
  <si>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</si>
  <si>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 xml:space="preserve">       М.П.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</si>
  <si>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</si>
  <si>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</si>
  <si>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</si>
  <si>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</si>
  <si>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</si>
  <si>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</si>
  <si>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</si>
  <si>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</si>
  <si>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</si>
  <si>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</si>
  <si>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</si>
  <si>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</si>
  <si>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</si>
  <si>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</si>
  <si>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</si>
  <si>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</si>
  <si>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</si>
  <si>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</si>
  <si>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</si>
  <si>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</si>
  <si>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</si>
  <si>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</si>
  <si>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</si>
  <si>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</si>
  <si>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</si>
  <si>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</si>
  <si>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</si>
  <si>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</si>
  <si>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</si>
  <si>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</si>
  <si>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</si>
  <si>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</si>
  <si>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</si>
  <si>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</si>
  <si>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</si>
  <si>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</si>
  <si>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</si>
  <si>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</si>
  <si>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</si>
  <si>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</si>
  <si>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</si>
  <si>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</si>
  <si>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t xml:space="preserve">I.   Информация о поступивших протоколах для рассмотрения в административные комиссии </t>
  </si>
  <si>
    <r>
      <t>III.</t>
    </r>
    <r>
      <rPr>
        <b/>
        <sz val="12"/>
        <color theme="1"/>
        <rFont val="Times New Roman"/>
        <family val="1"/>
        <charset val="204"/>
      </rPr>
      <t xml:space="preserve">  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</si>
  <si>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город Новомосковск</t>
  </si>
  <si>
    <t>___________________</t>
  </si>
  <si>
    <t>А.А. Быков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</si>
  <si>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</si>
  <si>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сумма,  руб</t>
  </si>
  <si>
    <t>Количество постановлений по делу об административных правонарушениях, обжалованных в суде: из них вынесено решений</t>
  </si>
  <si>
    <r>
      <t>ОТЧЕТ
о деятельности административной комиссии муниципального образования город Новомосковск
з</t>
    </r>
    <r>
      <rPr>
        <b/>
        <sz val="14"/>
        <color theme="1"/>
        <rFont val="Times New Roman"/>
        <family val="1"/>
        <charset val="204"/>
      </rPr>
      <t>а первое полугодие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(период)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</si>
</sst>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PT Astra Serif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Protection="1">
      <protection locked="0"/>
    </xf>
    <xf numFmtId="0" fontId="0" fillId="0" borderId="0" xfId="0" applyFill="1"/>
    <xf numFmtId="0" fontId="6" fillId="0" borderId="0" xfId="0" applyFont="1" applyFill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/>
    <xf numFmtId="0" fontId="6" fillId="0" borderId="0" xfId="0" applyFont="1" applyFill="1" applyBorder="1"/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wrapText="1"/>
    </xf>
    <xf numFmtId="1" fontId="5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2" fontId="0" fillId="0" borderId="0" xfId="0" applyNumberFormat="1"/>
    <xf numFmtId="43" fontId="13" fillId="0" borderId="1" xfId="1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opLeftCell="A21" zoomScale="80" zoomScaleNormal="80" workbookViewId="0">
      <selection activeCell="A21" sqref="A21:XFD21"/>
    </sheetView>
  </sheetViews>
  <sheetFormatPr defaultColWidth="9.140625" defaultRowHeight="1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78.599999999999994" customHeight="1">
      <c r="A1" s="48" t="s">
        <v>79</v>
      </c>
      <c r="B1" s="48"/>
      <c r="C1" s="48"/>
      <c r="D1" s="48"/>
      <c r="E1" s="48"/>
      <c r="F1" s="48"/>
      <c r="G1" s="48"/>
      <c r="H1" s="4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9" customHeight="1">
      <c r="A2" s="42" t="s">
        <v>71</v>
      </c>
      <c r="B2" s="43"/>
      <c r="C2" s="43"/>
      <c r="D2" s="43"/>
      <c r="E2" s="43"/>
      <c r="F2" s="43"/>
      <c r="G2" s="43"/>
      <c r="H2" s="44"/>
    </row>
    <row r="3" spans="1:36" ht="100.15" customHeight="1">
      <c r="A3" s="50" t="s">
        <v>1</v>
      </c>
      <c r="B3" s="53" t="s">
        <v>60</v>
      </c>
      <c r="C3" s="49" t="s">
        <v>61</v>
      </c>
      <c r="D3" s="49"/>
      <c r="E3" s="49"/>
      <c r="F3" s="49"/>
      <c r="G3" s="53" t="s">
        <v>66</v>
      </c>
      <c r="H3" s="53" t="s">
        <v>67</v>
      </c>
    </row>
    <row r="4" spans="1:36" ht="104.45" customHeight="1">
      <c r="A4" s="51"/>
      <c r="B4" s="54"/>
      <c r="C4" s="53" t="s">
        <v>62</v>
      </c>
      <c r="D4" s="53" t="s">
        <v>63</v>
      </c>
      <c r="E4" s="53" t="s">
        <v>64</v>
      </c>
      <c r="F4" s="53" t="s">
        <v>65</v>
      </c>
      <c r="G4" s="54"/>
      <c r="H4" s="54"/>
    </row>
    <row r="5" spans="1:36" ht="15" customHeight="1">
      <c r="A5" s="52"/>
      <c r="B5" s="55"/>
      <c r="C5" s="55"/>
      <c r="D5" s="55"/>
      <c r="E5" s="55"/>
      <c r="F5" s="55"/>
      <c r="G5" s="55"/>
      <c r="H5" s="55"/>
    </row>
    <row r="6" spans="1:36" ht="15.75" customHeight="1">
      <c r="A6" s="19" t="s">
        <v>2</v>
      </c>
      <c r="B6" s="8"/>
      <c r="C6" s="8">
        <v>27</v>
      </c>
      <c r="D6" s="8">
        <v>1</v>
      </c>
      <c r="E6" s="8"/>
      <c r="F6" s="38"/>
      <c r="G6" s="8">
        <f>D6+C6</f>
        <v>28</v>
      </c>
      <c r="H6" s="8"/>
    </row>
    <row r="7" spans="1:36" s="30" customFormat="1" ht="15.75" customHeight="1">
      <c r="A7" s="29" t="s">
        <v>3</v>
      </c>
      <c r="B7" s="24"/>
      <c r="C7" s="24">
        <v>2</v>
      </c>
      <c r="D7" s="8"/>
      <c r="E7" s="24"/>
      <c r="F7" s="39"/>
      <c r="G7" s="37">
        <f>D7+C7</f>
        <v>2</v>
      </c>
      <c r="H7" s="24"/>
    </row>
    <row r="8" spans="1:36" s="30" customFormat="1" ht="15.75" customHeight="1">
      <c r="A8" s="29" t="s">
        <v>33</v>
      </c>
      <c r="B8" s="24"/>
      <c r="C8" s="24"/>
      <c r="D8" s="8"/>
      <c r="E8" s="24"/>
      <c r="F8" s="39"/>
      <c r="G8" s="8">
        <f>D8</f>
        <v>0</v>
      </c>
      <c r="H8" s="24"/>
    </row>
    <row r="9" spans="1:36" s="30" customFormat="1" ht="15.75" customHeight="1">
      <c r="A9" s="29" t="s">
        <v>4</v>
      </c>
      <c r="B9" s="24"/>
      <c r="C9" s="24">
        <v>1</v>
      </c>
      <c r="D9" s="8"/>
      <c r="E9" s="24"/>
      <c r="F9" s="39"/>
      <c r="G9" s="8">
        <f>C9</f>
        <v>1</v>
      </c>
      <c r="H9" s="24"/>
    </row>
    <row r="10" spans="1:36" s="30" customFormat="1" ht="15.75">
      <c r="A10" s="29" t="s">
        <v>5</v>
      </c>
      <c r="B10" s="24"/>
      <c r="C10" s="24">
        <v>2</v>
      </c>
      <c r="D10" s="8"/>
      <c r="E10" s="24"/>
      <c r="F10" s="39"/>
      <c r="G10" s="8">
        <f t="shared" ref="G10:G22" si="0">C10</f>
        <v>2</v>
      </c>
      <c r="H10" s="24"/>
    </row>
    <row r="11" spans="1:36" s="30" customFormat="1" ht="15.75">
      <c r="A11" s="29" t="s">
        <v>6</v>
      </c>
      <c r="B11" s="24"/>
      <c r="C11" s="24"/>
      <c r="D11" s="8"/>
      <c r="E11" s="24"/>
      <c r="F11" s="39"/>
      <c r="G11" s="8">
        <f t="shared" si="0"/>
        <v>0</v>
      </c>
      <c r="H11" s="24"/>
    </row>
    <row r="12" spans="1:36" s="30" customFormat="1" ht="15.75">
      <c r="A12" s="29" t="s">
        <v>7</v>
      </c>
      <c r="B12" s="24"/>
      <c r="C12" s="24"/>
      <c r="D12" s="8"/>
      <c r="E12" s="24"/>
      <c r="F12" s="39"/>
      <c r="G12" s="8">
        <f t="shared" si="0"/>
        <v>0</v>
      </c>
      <c r="H12" s="24"/>
    </row>
    <row r="13" spans="1:36" s="30" customFormat="1" ht="15" customHeight="1">
      <c r="A13" s="29" t="s">
        <v>8</v>
      </c>
      <c r="B13" s="24"/>
      <c r="C13" s="24"/>
      <c r="D13" s="8"/>
      <c r="E13" s="24"/>
      <c r="F13" s="39"/>
      <c r="G13" s="8">
        <f t="shared" si="0"/>
        <v>0</v>
      </c>
      <c r="H13" s="24"/>
    </row>
    <row r="14" spans="1:36" s="30" customFormat="1" ht="15.75" customHeight="1">
      <c r="A14" s="29" t="s">
        <v>9</v>
      </c>
      <c r="B14" s="24"/>
      <c r="C14" s="24"/>
      <c r="D14" s="8"/>
      <c r="E14" s="24"/>
      <c r="F14" s="39"/>
      <c r="G14" s="8">
        <f t="shared" si="0"/>
        <v>0</v>
      </c>
      <c r="H14" s="24"/>
    </row>
    <row r="15" spans="1:36" s="30" customFormat="1" ht="15.75">
      <c r="A15" s="29" t="s">
        <v>10</v>
      </c>
      <c r="B15" s="24">
        <v>21</v>
      </c>
      <c r="C15" s="24">
        <v>26</v>
      </c>
      <c r="D15" s="8"/>
      <c r="E15" s="24"/>
      <c r="F15" s="39"/>
      <c r="G15" s="8">
        <f t="shared" si="0"/>
        <v>26</v>
      </c>
      <c r="H15" s="24"/>
    </row>
    <row r="16" spans="1:36" s="30" customFormat="1" ht="15.75">
      <c r="A16" s="29" t="s">
        <v>11</v>
      </c>
      <c r="B16" s="24"/>
      <c r="C16" s="24"/>
      <c r="D16" s="8"/>
      <c r="E16" s="24"/>
      <c r="F16" s="39"/>
      <c r="G16" s="8">
        <f t="shared" si="0"/>
        <v>0</v>
      </c>
      <c r="H16" s="24"/>
    </row>
    <row r="17" spans="1:36" s="30" customFormat="1" ht="15.75">
      <c r="A17" s="29" t="s">
        <v>12</v>
      </c>
      <c r="B17" s="24"/>
      <c r="C17" s="24">
        <v>1</v>
      </c>
      <c r="D17" s="8"/>
      <c r="E17" s="24"/>
      <c r="F17" s="39"/>
      <c r="G17" s="8">
        <f t="shared" si="0"/>
        <v>1</v>
      </c>
      <c r="H17" s="24"/>
    </row>
    <row r="18" spans="1:36" s="30" customFormat="1" ht="26.25" customHeight="1">
      <c r="A18" s="29" t="s">
        <v>13</v>
      </c>
      <c r="B18" s="24"/>
      <c r="C18" s="24"/>
      <c r="D18" s="8"/>
      <c r="E18" s="24"/>
      <c r="F18" s="39"/>
      <c r="G18" s="8">
        <f t="shared" si="0"/>
        <v>0</v>
      </c>
      <c r="H18" s="24"/>
    </row>
    <row r="19" spans="1:36" s="30" customFormat="1" ht="15.75">
      <c r="A19" s="29" t="s">
        <v>14</v>
      </c>
      <c r="B19" s="24"/>
      <c r="C19" s="24"/>
      <c r="D19" s="8"/>
      <c r="E19" s="24"/>
      <c r="F19" s="39"/>
      <c r="G19" s="8">
        <f t="shared" si="0"/>
        <v>0</v>
      </c>
      <c r="H19" s="24"/>
    </row>
    <row r="20" spans="1:36" s="30" customFormat="1" ht="15.75">
      <c r="A20" s="29" t="s">
        <v>15</v>
      </c>
      <c r="B20" s="24"/>
      <c r="C20" s="24"/>
      <c r="D20" s="8"/>
      <c r="E20" s="24"/>
      <c r="F20" s="39"/>
      <c r="G20" s="8">
        <f t="shared" si="0"/>
        <v>0</v>
      </c>
      <c r="H20" s="24"/>
    </row>
    <row r="21" spans="1:36" s="30" customFormat="1" ht="15.75" customHeight="1">
      <c r="A21" s="29" t="s">
        <v>16</v>
      </c>
      <c r="B21" s="24"/>
      <c r="C21" s="24">
        <v>48</v>
      </c>
      <c r="D21" s="8"/>
      <c r="E21" s="24"/>
      <c r="F21" s="39"/>
      <c r="G21" s="8">
        <f t="shared" si="0"/>
        <v>48</v>
      </c>
      <c r="H21" s="24"/>
    </row>
    <row r="22" spans="1:36" s="30" customFormat="1" ht="15.75">
      <c r="A22" s="29" t="s">
        <v>17</v>
      </c>
      <c r="B22" s="24"/>
      <c r="C22" s="24">
        <v>80</v>
      </c>
      <c r="D22" s="8"/>
      <c r="E22" s="24"/>
      <c r="F22" s="39"/>
      <c r="G22" s="8">
        <f t="shared" si="0"/>
        <v>80</v>
      </c>
      <c r="H22" s="24"/>
    </row>
    <row r="23" spans="1:36" ht="15.75">
      <c r="A23" s="9" t="s">
        <v>0</v>
      </c>
      <c r="B23" s="10">
        <f t="shared" ref="B23:H23" si="1">SUM(B6:B22)</f>
        <v>21</v>
      </c>
      <c r="C23" s="10">
        <f t="shared" si="1"/>
        <v>187</v>
      </c>
      <c r="D23" s="10">
        <f t="shared" si="1"/>
        <v>1</v>
      </c>
      <c r="E23" s="10">
        <f t="shared" si="1"/>
        <v>0</v>
      </c>
      <c r="F23" s="10">
        <f t="shared" si="1"/>
        <v>0</v>
      </c>
      <c r="G23" s="10">
        <f>SUM(G6:G22)</f>
        <v>188</v>
      </c>
      <c r="H23" s="10">
        <f t="shared" si="1"/>
        <v>0</v>
      </c>
    </row>
    <row r="24" spans="1:36" s="3" customFormat="1" ht="57.6" customHeight="1">
      <c r="A24" s="28" t="s">
        <v>32</v>
      </c>
      <c r="B24" s="45">
        <v>10</v>
      </c>
      <c r="C24" s="46"/>
      <c r="D24" s="46"/>
      <c r="E24" s="46"/>
      <c r="F24" s="46"/>
      <c r="G24" s="46"/>
      <c r="H24" s="4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/>
    <row r="26" spans="1:36" ht="216.75" customHeight="1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8" fitToHeight="0" orientation="landscape" verticalDpi="0" r:id="rId1"/>
  <ignoredErrors>
    <ignoredError sqref="A15 A12 A8 A6 A19 A21" twoDigitTextYear="1"/>
    <ignoredError sqref="G7:G22 G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opLeftCell="A24" zoomScale="70" zoomScaleNormal="70" workbookViewId="0">
      <selection activeCell="T30" sqref="T30"/>
    </sheetView>
  </sheetViews>
  <sheetFormatPr defaultRowHeight="15"/>
  <cols>
    <col min="1" max="1" width="28.28515625" customWidth="1"/>
    <col min="2" max="2" width="23.28515625" customWidth="1"/>
    <col min="3" max="3" width="17" customWidth="1"/>
    <col min="4" max="4" width="13.7109375" customWidth="1"/>
    <col min="5" max="5" width="6.7109375" customWidth="1"/>
    <col min="6" max="6" width="7.140625" customWidth="1"/>
    <col min="7" max="7" width="9" customWidth="1"/>
    <col min="8" max="8" width="5.85546875" customWidth="1"/>
    <col min="11" max="11" width="10.42578125" customWidth="1"/>
    <col min="13" max="13" width="10.7109375" style="26" customWidth="1"/>
    <col min="14" max="14" width="7.42578125" customWidth="1"/>
    <col min="15" max="15" width="5.7109375" customWidth="1"/>
    <col min="16" max="16" width="6.7109375" customWidth="1"/>
    <col min="17" max="17" width="12.42578125" customWidth="1"/>
    <col min="18" max="18" width="7.5703125" customWidth="1"/>
    <col min="19" max="19" width="10.28515625" style="26" customWidth="1"/>
    <col min="20" max="20" width="11.42578125" style="26" customWidth="1"/>
    <col min="21" max="21" width="13.5703125" customWidth="1"/>
    <col min="24" max="24" width="8.85546875" customWidth="1"/>
    <col min="25" max="25" width="13.28515625" customWidth="1"/>
    <col min="28" max="28" width="14.140625" customWidth="1"/>
  </cols>
  <sheetData>
    <row r="1" spans="1:29" ht="57.75" customHeight="1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  <c r="V1" s="16"/>
      <c r="W1" s="15"/>
      <c r="X1" s="15"/>
      <c r="Y1" s="15"/>
      <c r="Z1" s="15"/>
      <c r="AA1" s="15"/>
      <c r="AB1" s="15"/>
      <c r="AC1" s="15"/>
    </row>
    <row r="2" spans="1:29" ht="57" customHeight="1">
      <c r="A2" s="64" t="s">
        <v>31</v>
      </c>
      <c r="B2" s="64"/>
      <c r="C2" s="64"/>
      <c r="D2" s="7" t="s">
        <v>2</v>
      </c>
      <c r="E2" s="7" t="s">
        <v>3</v>
      </c>
      <c r="F2" s="7" t="s">
        <v>33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23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23" t="s">
        <v>16</v>
      </c>
      <c r="T2" s="23" t="s">
        <v>17</v>
      </c>
      <c r="U2" s="14" t="s">
        <v>0</v>
      </c>
      <c r="V2" s="11"/>
      <c r="W2" s="15"/>
      <c r="X2" s="33"/>
      <c r="Y2" s="33"/>
      <c r="Z2" s="33"/>
      <c r="AA2" s="11"/>
      <c r="AB2" s="11"/>
      <c r="AC2" s="11"/>
    </row>
    <row r="3" spans="1:29" ht="28.5" customHeight="1">
      <c r="A3" s="59" t="s">
        <v>22</v>
      </c>
      <c r="B3" s="59" t="s">
        <v>34</v>
      </c>
      <c r="C3" s="59"/>
      <c r="D3" s="12">
        <v>14</v>
      </c>
      <c r="E3" s="12"/>
      <c r="F3" s="12"/>
      <c r="G3" s="12"/>
      <c r="H3" s="12">
        <v>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>
        <v>1</v>
      </c>
      <c r="T3" s="12">
        <v>11</v>
      </c>
      <c r="U3" s="10">
        <f t="shared" ref="U3:U30" si="0">SUM(D3:T3)</f>
        <v>28</v>
      </c>
      <c r="V3" s="11"/>
      <c r="W3" s="15"/>
      <c r="X3" s="33"/>
      <c r="Y3" s="33"/>
      <c r="Z3" s="33"/>
      <c r="AA3" s="11"/>
      <c r="AB3" s="11"/>
      <c r="AC3" s="11"/>
    </row>
    <row r="4" spans="1:29" ht="51" customHeight="1">
      <c r="A4" s="59"/>
      <c r="B4" s="59" t="s">
        <v>35</v>
      </c>
      <c r="C4" s="59"/>
      <c r="D4" s="12">
        <v>9</v>
      </c>
      <c r="E4" s="12">
        <v>2</v>
      </c>
      <c r="F4" s="12"/>
      <c r="G4" s="12">
        <v>1</v>
      </c>
      <c r="H4" s="12"/>
      <c r="I4" s="12"/>
      <c r="J4" s="12"/>
      <c r="K4" s="12"/>
      <c r="L4" s="12"/>
      <c r="M4" s="12">
        <v>26</v>
      </c>
      <c r="N4" s="12"/>
      <c r="O4" s="12">
        <v>1</v>
      </c>
      <c r="P4" s="12"/>
      <c r="Q4" s="12"/>
      <c r="R4" s="12"/>
      <c r="S4" s="12">
        <v>47</v>
      </c>
      <c r="T4" s="12">
        <v>69</v>
      </c>
      <c r="U4" s="10">
        <f t="shared" si="0"/>
        <v>155</v>
      </c>
      <c r="V4" s="11"/>
      <c r="W4" s="15"/>
      <c r="X4" s="33"/>
      <c r="Y4" s="33"/>
      <c r="Z4" s="33"/>
      <c r="AA4" s="11"/>
      <c r="AB4" s="11"/>
      <c r="AC4" s="11"/>
    </row>
    <row r="5" spans="1:29" ht="32.25" customHeight="1">
      <c r="A5" s="59"/>
      <c r="B5" s="60" t="s">
        <v>18</v>
      </c>
      <c r="C5" s="60"/>
      <c r="D5" s="10">
        <f t="shared" ref="D5:T5" si="1">SUM(D3:D4)</f>
        <v>23</v>
      </c>
      <c r="E5" s="10">
        <f t="shared" si="1"/>
        <v>2</v>
      </c>
      <c r="F5" s="10">
        <f t="shared" si="1"/>
        <v>0</v>
      </c>
      <c r="G5" s="10">
        <f t="shared" si="1"/>
        <v>1</v>
      </c>
      <c r="H5" s="10">
        <f t="shared" si="1"/>
        <v>2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1"/>
        <v>0</v>
      </c>
      <c r="M5" s="10">
        <f t="shared" si="1"/>
        <v>26</v>
      </c>
      <c r="N5" s="10">
        <f t="shared" si="1"/>
        <v>0</v>
      </c>
      <c r="O5" s="10">
        <f t="shared" si="1"/>
        <v>1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 t="shared" si="1"/>
        <v>48</v>
      </c>
      <c r="T5" s="10">
        <f t="shared" si="1"/>
        <v>80</v>
      </c>
      <c r="U5" s="10">
        <f t="shared" si="0"/>
        <v>183</v>
      </c>
      <c r="V5" s="11"/>
      <c r="W5" s="15"/>
      <c r="X5" s="33"/>
      <c r="Y5" s="33"/>
      <c r="Z5" s="33"/>
      <c r="AA5" s="11"/>
      <c r="AB5" s="11"/>
      <c r="AC5" s="11"/>
    </row>
    <row r="6" spans="1:29" ht="15.75">
      <c r="A6" s="59" t="s">
        <v>40</v>
      </c>
      <c r="B6" s="59" t="s">
        <v>36</v>
      </c>
      <c r="C6" s="59"/>
      <c r="D6" s="13">
        <v>23</v>
      </c>
      <c r="E6" s="13">
        <v>2</v>
      </c>
      <c r="F6" s="13"/>
      <c r="G6" s="13">
        <v>1</v>
      </c>
      <c r="H6" s="13">
        <v>2</v>
      </c>
      <c r="I6" s="13"/>
      <c r="J6" s="13"/>
      <c r="K6" s="13"/>
      <c r="L6" s="13"/>
      <c r="M6" s="13">
        <v>26</v>
      </c>
      <c r="N6" s="13"/>
      <c r="O6" s="13">
        <v>1</v>
      </c>
      <c r="P6" s="13"/>
      <c r="Q6" s="13"/>
      <c r="R6" s="13"/>
      <c r="S6" s="13">
        <v>48</v>
      </c>
      <c r="T6" s="13">
        <v>79</v>
      </c>
      <c r="U6" s="10">
        <f>SUM(D6:T6)</f>
        <v>182</v>
      </c>
      <c r="V6" s="11"/>
      <c r="W6" s="15"/>
      <c r="X6" s="33"/>
      <c r="Y6" s="33"/>
      <c r="Z6" s="33"/>
      <c r="AA6" s="11"/>
      <c r="AB6" s="11"/>
      <c r="AC6" s="11"/>
    </row>
    <row r="7" spans="1:29" ht="15.75">
      <c r="A7" s="59"/>
      <c r="B7" s="59" t="s">
        <v>37</v>
      </c>
      <c r="C7" s="59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1</v>
      </c>
      <c r="U7" s="10">
        <f t="shared" si="0"/>
        <v>1</v>
      </c>
      <c r="V7" s="11"/>
      <c r="W7" s="15"/>
      <c r="X7" s="33"/>
      <c r="Y7" s="33"/>
      <c r="Z7" s="33"/>
      <c r="AA7" s="11"/>
      <c r="AB7" s="11"/>
      <c r="AC7" s="11"/>
    </row>
    <row r="8" spans="1:29" ht="15.75">
      <c r="A8" s="59"/>
      <c r="B8" s="59" t="s">
        <v>38</v>
      </c>
      <c r="C8" s="5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5"/>
      <c r="X8" s="33"/>
      <c r="Y8" s="33"/>
      <c r="Z8" s="33"/>
      <c r="AA8" s="11"/>
      <c r="AB8" s="11"/>
      <c r="AC8" s="11"/>
    </row>
    <row r="9" spans="1:29" ht="39" customHeight="1">
      <c r="A9" s="59"/>
      <c r="B9" s="60" t="s">
        <v>39</v>
      </c>
      <c r="C9" s="60"/>
      <c r="D9" s="10">
        <f t="shared" ref="D9:T9" si="2">SUM(D6:D8)</f>
        <v>23</v>
      </c>
      <c r="E9" s="10">
        <f t="shared" si="2"/>
        <v>2</v>
      </c>
      <c r="F9" s="10">
        <f t="shared" si="2"/>
        <v>0</v>
      </c>
      <c r="G9" s="10">
        <f t="shared" si="2"/>
        <v>1</v>
      </c>
      <c r="H9" s="10">
        <f t="shared" si="2"/>
        <v>2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26</v>
      </c>
      <c r="N9" s="10">
        <f t="shared" si="2"/>
        <v>0</v>
      </c>
      <c r="O9" s="10">
        <f t="shared" si="2"/>
        <v>1</v>
      </c>
      <c r="P9" s="10">
        <f t="shared" si="2"/>
        <v>0</v>
      </c>
      <c r="Q9" s="10">
        <f t="shared" si="2"/>
        <v>0</v>
      </c>
      <c r="R9" s="10">
        <f t="shared" si="2"/>
        <v>0</v>
      </c>
      <c r="S9" s="10">
        <f t="shared" si="2"/>
        <v>48</v>
      </c>
      <c r="T9" s="10">
        <f t="shared" si="2"/>
        <v>80</v>
      </c>
      <c r="U9" s="10">
        <f t="shared" si="0"/>
        <v>183</v>
      </c>
      <c r="V9" s="11"/>
      <c r="W9" s="15"/>
      <c r="X9" s="33"/>
      <c r="Y9" s="33"/>
      <c r="Z9" s="33"/>
      <c r="AA9" s="11"/>
      <c r="AB9" s="11"/>
      <c r="AC9" s="11"/>
    </row>
    <row r="10" spans="1:29" s="26" customFormat="1" ht="35.25" customHeight="1">
      <c r="A10" s="56" t="s">
        <v>41</v>
      </c>
      <c r="B10" s="56" t="s">
        <v>42</v>
      </c>
      <c r="C10" s="56"/>
      <c r="D10" s="13"/>
      <c r="E10" s="13">
        <v>6.87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0">
        <f t="shared" si="0"/>
        <v>6.87</v>
      </c>
      <c r="V10" s="27"/>
      <c r="W10" s="34"/>
      <c r="X10" s="34"/>
      <c r="Y10" s="33"/>
      <c r="Z10" s="34"/>
      <c r="AA10" s="27"/>
      <c r="AB10" s="27"/>
      <c r="AC10" s="27"/>
    </row>
    <row r="11" spans="1:29" s="26" customFormat="1" ht="35.25" customHeight="1">
      <c r="A11" s="56"/>
      <c r="B11" s="56" t="s">
        <v>43</v>
      </c>
      <c r="C11" s="56"/>
      <c r="D11" s="13"/>
      <c r="E11" s="13"/>
      <c r="F11" s="13"/>
      <c r="G11" s="13"/>
      <c r="H11" s="13"/>
      <c r="I11" s="13"/>
      <c r="J11" s="13"/>
      <c r="K11" s="13"/>
      <c r="L11" s="13"/>
      <c r="M11" s="13">
        <v>2000</v>
      </c>
      <c r="N11" s="13"/>
      <c r="O11" s="13"/>
      <c r="P11" s="13"/>
      <c r="Q11" s="13"/>
      <c r="R11" s="13"/>
      <c r="S11" s="13"/>
      <c r="T11" s="13">
        <v>24570.13</v>
      </c>
      <c r="U11" s="10">
        <f t="shared" si="0"/>
        <v>26570.13</v>
      </c>
      <c r="V11" s="27"/>
      <c r="W11" s="34"/>
      <c r="X11" s="34"/>
      <c r="Y11" s="33"/>
      <c r="Z11" s="34"/>
      <c r="AA11" s="27"/>
      <c r="AB11" s="27"/>
      <c r="AC11" s="27"/>
    </row>
    <row r="12" spans="1:29" s="26" customFormat="1" ht="39" customHeight="1">
      <c r="A12" s="56"/>
      <c r="B12" s="60" t="s">
        <v>44</v>
      </c>
      <c r="C12" s="60"/>
      <c r="D12" s="10">
        <f t="shared" ref="D12:T12" si="3">SUM(D10:D11)</f>
        <v>0</v>
      </c>
      <c r="E12" s="10">
        <f t="shared" si="3"/>
        <v>6.87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2000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24570.13</v>
      </c>
      <c r="U12" s="10">
        <f>SUM(D12:T12)</f>
        <v>26577</v>
      </c>
      <c r="V12" s="27"/>
      <c r="W12" s="34"/>
      <c r="X12" s="34"/>
      <c r="Y12" s="33"/>
      <c r="Z12" s="34"/>
      <c r="AA12" s="27"/>
      <c r="AB12" s="27"/>
      <c r="AC12" s="27"/>
    </row>
    <row r="13" spans="1:29" ht="15.75">
      <c r="A13" s="59" t="s">
        <v>41</v>
      </c>
      <c r="B13" s="59" t="s">
        <v>45</v>
      </c>
      <c r="C13" s="18" t="s">
        <v>47</v>
      </c>
      <c r="D13" s="13">
        <v>31000</v>
      </c>
      <c r="E13" s="13">
        <v>10000</v>
      </c>
      <c r="F13" s="13"/>
      <c r="G13" s="13">
        <v>500</v>
      </c>
      <c r="H13" s="13"/>
      <c r="I13" s="13"/>
      <c r="J13" s="13"/>
      <c r="K13" s="13"/>
      <c r="L13" s="13"/>
      <c r="M13" s="13">
        <v>73000</v>
      </c>
      <c r="N13" s="13"/>
      <c r="O13" s="13">
        <v>500</v>
      </c>
      <c r="P13" s="13"/>
      <c r="Q13" s="13"/>
      <c r="R13" s="13"/>
      <c r="S13" s="13">
        <v>94000</v>
      </c>
      <c r="T13" s="13">
        <v>284000</v>
      </c>
      <c r="U13" s="10">
        <f t="shared" si="0"/>
        <v>493000</v>
      </c>
      <c r="V13" s="11"/>
      <c r="W13" s="33"/>
      <c r="X13" s="33"/>
      <c r="Y13" s="33"/>
      <c r="Z13" s="33"/>
      <c r="AA13" s="11"/>
      <c r="AB13" s="11"/>
      <c r="AC13" s="11"/>
    </row>
    <row r="14" spans="1:29" ht="31.5">
      <c r="A14" s="59"/>
      <c r="B14" s="59"/>
      <c r="C14" s="18" t="s">
        <v>48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0">
        <f t="shared" si="0"/>
        <v>0</v>
      </c>
      <c r="V14" s="11"/>
      <c r="W14" s="33"/>
      <c r="X14" s="33"/>
      <c r="Y14" s="33"/>
      <c r="Z14" s="33"/>
      <c r="AA14" s="11"/>
      <c r="AB14" s="11"/>
      <c r="AC14" s="11"/>
    </row>
    <row r="15" spans="1:29" ht="55.5" customHeight="1">
      <c r="A15" s="59"/>
      <c r="B15" s="59"/>
      <c r="C15" s="18" t="s">
        <v>49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33"/>
      <c r="X15" s="33"/>
      <c r="Y15" s="33"/>
      <c r="Z15" s="33"/>
      <c r="AA15" s="11"/>
      <c r="AB15" s="11"/>
      <c r="AC15" s="11"/>
    </row>
    <row r="16" spans="1:29" s="26" customFormat="1" ht="31.5">
      <c r="A16" s="59"/>
      <c r="B16" s="56" t="s">
        <v>46</v>
      </c>
      <c r="C16" s="31" t="s">
        <v>50</v>
      </c>
      <c r="D16" s="13"/>
      <c r="E16" s="13"/>
      <c r="F16" s="13"/>
      <c r="G16" s="13"/>
      <c r="H16" s="13"/>
      <c r="I16" s="13"/>
      <c r="J16" s="25"/>
      <c r="K16" s="13"/>
      <c r="L16" s="13"/>
      <c r="M16" s="13">
        <v>28000</v>
      </c>
      <c r="N16" s="13"/>
      <c r="O16" s="13"/>
      <c r="P16" s="13"/>
      <c r="Q16" s="13"/>
      <c r="R16" s="13"/>
      <c r="S16" s="13">
        <v>46000</v>
      </c>
      <c r="T16" s="13">
        <v>6000</v>
      </c>
      <c r="U16" s="10">
        <f t="shared" si="0"/>
        <v>80000</v>
      </c>
      <c r="V16" s="27"/>
      <c r="W16" s="33"/>
      <c r="X16" s="34"/>
      <c r="Y16" s="33"/>
      <c r="Z16" s="34"/>
      <c r="AA16" s="27"/>
      <c r="AB16" s="27"/>
      <c r="AC16" s="27"/>
    </row>
    <row r="17" spans="1:29" s="26" customFormat="1" ht="31.5">
      <c r="A17" s="59"/>
      <c r="B17" s="56"/>
      <c r="C17" s="31" t="s">
        <v>51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27"/>
      <c r="W17" s="33"/>
      <c r="X17" s="34"/>
      <c r="Y17" s="33"/>
      <c r="Z17" s="34"/>
      <c r="AA17" s="27"/>
      <c r="AB17" s="27"/>
      <c r="AC17" s="27"/>
    </row>
    <row r="18" spans="1:29" s="26" customFormat="1" ht="31.5">
      <c r="A18" s="59"/>
      <c r="B18" s="56"/>
      <c r="C18" s="31" t="s">
        <v>52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27"/>
      <c r="W18" s="33"/>
      <c r="X18" s="34"/>
      <c r="Y18" s="33"/>
      <c r="Z18" s="34"/>
      <c r="AA18" s="27"/>
      <c r="AB18" s="27"/>
      <c r="AC18" s="27"/>
    </row>
    <row r="19" spans="1:29" s="26" customFormat="1" ht="64.5" customHeight="1">
      <c r="A19" s="56" t="s">
        <v>53</v>
      </c>
      <c r="B19" s="56"/>
      <c r="C19" s="56"/>
      <c r="D19" s="13">
        <v>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0">
        <f t="shared" si="0"/>
        <v>5</v>
      </c>
      <c r="V19" s="27"/>
      <c r="W19" s="33"/>
      <c r="X19" s="34"/>
      <c r="Y19" s="33"/>
      <c r="Z19" s="34"/>
      <c r="AA19" s="27"/>
      <c r="AB19" s="27"/>
      <c r="AC19" s="27"/>
    </row>
    <row r="20" spans="1:29" ht="31.5">
      <c r="A20" s="56" t="s">
        <v>78</v>
      </c>
      <c r="B20" s="56" t="s">
        <v>24</v>
      </c>
      <c r="C20" s="32" t="s">
        <v>25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>
        <v>1</v>
      </c>
      <c r="T20" s="25"/>
      <c r="U20" s="10">
        <f t="shared" si="0"/>
        <v>1</v>
      </c>
      <c r="V20" s="11"/>
      <c r="W20" s="33"/>
      <c r="X20" s="33"/>
      <c r="Y20" s="33"/>
      <c r="Z20" s="33"/>
      <c r="AA20" s="11"/>
      <c r="AB20" s="11"/>
      <c r="AC20" s="11"/>
    </row>
    <row r="21" spans="1:29" ht="45" customHeight="1">
      <c r="A21" s="56"/>
      <c r="B21" s="56"/>
      <c r="C21" s="32" t="s">
        <v>21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>
        <v>2</v>
      </c>
      <c r="T21" s="25"/>
      <c r="U21" s="10">
        <f t="shared" si="0"/>
        <v>2</v>
      </c>
      <c r="V21" s="11"/>
      <c r="W21" s="33"/>
      <c r="X21" s="33"/>
      <c r="Y21" s="33"/>
      <c r="Z21" s="33"/>
      <c r="AA21" s="11"/>
      <c r="AB21" s="11"/>
      <c r="AC21" s="11"/>
    </row>
    <row r="22" spans="1:29" ht="62.25" customHeight="1">
      <c r="A22" s="56"/>
      <c r="B22" s="32" t="s">
        <v>26</v>
      </c>
      <c r="C22" s="32" t="s">
        <v>19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10">
        <f t="shared" si="0"/>
        <v>0</v>
      </c>
      <c r="V22" s="11"/>
      <c r="W22" s="33"/>
      <c r="X22" s="33"/>
      <c r="Y22" s="33"/>
      <c r="Z22" s="33"/>
      <c r="AA22" s="11"/>
      <c r="AB22" s="11"/>
      <c r="AC22" s="11"/>
    </row>
    <row r="23" spans="1:29" ht="31.5">
      <c r="A23" s="56"/>
      <c r="B23" s="56" t="s">
        <v>27</v>
      </c>
      <c r="C23" s="32" t="s">
        <v>19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10">
        <f t="shared" si="0"/>
        <v>0</v>
      </c>
      <c r="V23" s="11"/>
      <c r="W23" s="33"/>
      <c r="X23" s="33"/>
      <c r="Y23" s="33"/>
      <c r="Z23" s="33"/>
      <c r="AA23" s="11"/>
      <c r="AB23" s="11"/>
      <c r="AC23" s="11"/>
    </row>
    <row r="24" spans="1:29" ht="34.5" customHeight="1">
      <c r="A24" s="56"/>
      <c r="B24" s="56"/>
      <c r="C24" s="32" t="s">
        <v>21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10">
        <f t="shared" si="0"/>
        <v>0</v>
      </c>
      <c r="V24" s="11"/>
      <c r="W24" s="33"/>
      <c r="X24" s="33"/>
      <c r="Y24" s="33"/>
      <c r="Z24" s="33"/>
      <c r="AA24" s="11"/>
      <c r="AB24" s="11"/>
      <c r="AC24" s="11"/>
    </row>
    <row r="25" spans="1:29" s="26" customFormat="1" ht="24.75" customHeight="1">
      <c r="A25" s="58" t="s">
        <v>55</v>
      </c>
      <c r="B25" s="58"/>
      <c r="C25" s="5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0">
        <f t="shared" si="0"/>
        <v>0</v>
      </c>
      <c r="V25" s="27"/>
      <c r="W25" s="34"/>
      <c r="X25" s="34"/>
      <c r="Y25" s="34"/>
      <c r="Z25" s="34"/>
      <c r="AA25" s="27"/>
      <c r="AB25" s="27"/>
      <c r="AC25" s="27"/>
    </row>
    <row r="26" spans="1:29" s="26" customFormat="1" ht="31.5" customHeight="1">
      <c r="A26" s="59" t="s">
        <v>54</v>
      </c>
      <c r="B26" s="56" t="s">
        <v>56</v>
      </c>
      <c r="C26" s="56"/>
      <c r="D26" s="13">
        <v>1</v>
      </c>
      <c r="E26" s="13"/>
      <c r="F26" s="13"/>
      <c r="G26" s="13"/>
      <c r="H26" s="13"/>
      <c r="I26" s="13"/>
      <c r="J26" s="13"/>
      <c r="K26" s="13"/>
      <c r="L26" s="13"/>
      <c r="M26" s="13">
        <v>21</v>
      </c>
      <c r="N26" s="13"/>
      <c r="O26" s="13"/>
      <c r="P26" s="13"/>
      <c r="Q26" s="13"/>
      <c r="R26" s="13"/>
      <c r="S26" s="13"/>
      <c r="T26" s="13"/>
      <c r="U26" s="10">
        <f t="shared" si="0"/>
        <v>22</v>
      </c>
      <c r="V26" s="27"/>
      <c r="W26" s="34"/>
      <c r="X26" s="34"/>
      <c r="Y26" s="34"/>
      <c r="Z26" s="34"/>
      <c r="AA26" s="27"/>
      <c r="AB26" s="27"/>
      <c r="AC26" s="27"/>
    </row>
    <row r="27" spans="1:29" ht="93.75" customHeight="1">
      <c r="A27" s="59"/>
      <c r="B27" s="59" t="s">
        <v>57</v>
      </c>
      <c r="C27" s="5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33"/>
      <c r="X27" s="33"/>
      <c r="Y27" s="33"/>
      <c r="Z27" s="33"/>
      <c r="AA27" s="11"/>
      <c r="AB27" s="11"/>
      <c r="AC27" s="11"/>
    </row>
    <row r="28" spans="1:29" s="26" customFormat="1" ht="35.25" customHeight="1">
      <c r="A28" s="56" t="s">
        <v>20</v>
      </c>
      <c r="B28" s="56" t="s">
        <v>19</v>
      </c>
      <c r="C28" s="5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>
        <v>127</v>
      </c>
      <c r="U28" s="10">
        <f>SUM(D28:T28)</f>
        <v>127</v>
      </c>
      <c r="V28" s="27"/>
      <c r="W28" s="34"/>
      <c r="X28" s="34"/>
      <c r="Y28" s="34"/>
      <c r="Z28" s="34"/>
      <c r="AA28" s="27"/>
      <c r="AB28" s="27"/>
      <c r="AC28" s="27"/>
    </row>
    <row r="29" spans="1:29" s="26" customFormat="1" ht="74.25" customHeight="1">
      <c r="A29" s="56"/>
      <c r="B29" s="56" t="s">
        <v>77</v>
      </c>
      <c r="C29" s="5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>
        <v>609000.5</v>
      </c>
      <c r="U29" s="10">
        <f t="shared" si="0"/>
        <v>609000.5</v>
      </c>
      <c r="V29" s="27"/>
      <c r="W29" s="27"/>
      <c r="X29" s="27"/>
      <c r="Y29" s="27"/>
      <c r="Z29" s="27"/>
      <c r="AA29" s="27"/>
      <c r="AB29" s="27"/>
      <c r="AC29" s="27"/>
    </row>
    <row r="30" spans="1:29" s="26" customFormat="1" ht="63" customHeight="1">
      <c r="A30" s="56" t="s">
        <v>58</v>
      </c>
      <c r="B30" s="56"/>
      <c r="C30" s="5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10">
        <f t="shared" si="0"/>
        <v>0</v>
      </c>
      <c r="V30" s="27"/>
      <c r="W30" s="27"/>
      <c r="X30" s="27"/>
      <c r="Y30" s="27"/>
      <c r="Z30" s="27"/>
      <c r="AA30" s="27"/>
      <c r="AB30" s="27"/>
      <c r="AC30" s="27"/>
    </row>
    <row r="31" spans="1:29" s="26" customFormat="1" ht="90" customHeight="1">
      <c r="A31" s="61" t="s">
        <v>59</v>
      </c>
      <c r="B31" s="61"/>
      <c r="C31" s="61"/>
      <c r="D31" s="62"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9" s="26" customFormat="1" ht="90" customHeight="1">
      <c r="A32" s="61" t="s">
        <v>76</v>
      </c>
      <c r="B32" s="61"/>
      <c r="C32" s="61"/>
      <c r="D32" s="63">
        <v>1746984.95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AA32" s="34"/>
    </row>
    <row r="34" spans="4:4">
      <c r="D34" s="40"/>
    </row>
    <row r="35" spans="4:4">
      <c r="D35" s="40"/>
    </row>
  </sheetData>
  <mergeCells count="34"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</mergeCells>
  <pageMargins left="0.31496062992125984" right="0.31496062992125984" top="0.35433070866141736" bottom="0.35433070866141736" header="0" footer="0"/>
  <pageSetup paperSize="9" scale="60" fitToHeight="0" orientation="landscape" verticalDpi="0" r:id="rId1"/>
  <ignoredErrors>
    <ignoredError sqref="J2 M2 Q2 S2 D2 F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13" sqref="C13"/>
    </sheetView>
  </sheetViews>
  <sheetFormatPr defaultRowHeight="15"/>
  <cols>
    <col min="1" max="1" width="33.140625" customWidth="1"/>
    <col min="2" max="2" width="39.28515625" customWidth="1"/>
    <col min="3" max="3" width="34.7109375" customWidth="1"/>
  </cols>
  <sheetData>
    <row r="1" spans="1:3" ht="73.150000000000006" customHeight="1">
      <c r="A1" s="64" t="s">
        <v>72</v>
      </c>
      <c r="B1" s="64"/>
      <c r="C1" s="64"/>
    </row>
    <row r="2" spans="1:3" ht="63">
      <c r="A2" s="17" t="s">
        <v>68</v>
      </c>
      <c r="B2" s="17" t="s">
        <v>69</v>
      </c>
      <c r="C2" s="17" t="s">
        <v>70</v>
      </c>
    </row>
    <row r="3" spans="1:3" ht="15.75">
      <c r="A3" s="41">
        <v>311286.23</v>
      </c>
      <c r="B3" s="41">
        <v>311286.23</v>
      </c>
      <c r="C3" s="35">
        <v>0</v>
      </c>
    </row>
    <row r="5" spans="1:3" ht="16.5">
      <c r="B5" s="6"/>
      <c r="C5" s="6"/>
    </row>
    <row r="6" spans="1:3" ht="63">
      <c r="A6" s="22" t="s">
        <v>73</v>
      </c>
      <c r="B6" s="20" t="s">
        <v>74</v>
      </c>
      <c r="C6" s="36" t="s">
        <v>75</v>
      </c>
    </row>
    <row r="7" spans="1:3" s="11" customFormat="1" ht="15.75">
      <c r="A7" s="21" t="s">
        <v>28</v>
      </c>
      <c r="B7" s="22" t="s">
        <v>29</v>
      </c>
      <c r="C7" s="22" t="s">
        <v>30</v>
      </c>
    </row>
    <row r="8" spans="1:3" ht="18.75">
      <c r="A8" s="5"/>
    </row>
  </sheetData>
  <mergeCells count="1">
    <mergeCell ref="A1:C1"/>
  </mergeCells>
  <pageMargins left="1.6141732283464567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2024-08-14T10:23:51Z</dcterms:modified>
</cp:coreProperties>
</file>